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355" windowWidth="24735" windowHeight="6855" activeTab="0"/>
  </bookViews>
  <sheets>
    <sheet name="Рассчётка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<sst xmlns="http://schemas.openxmlformats.org/spreadsheetml/2006/main" count="49" uniqueCount="28">
  <si>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</si>
  <si>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</si>
  <si>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</si>
  <si>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</si>
  <si>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</si>
  <si>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</si>
  <si>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</si>
  <si>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</si>
  <si>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</si>
  <si>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</si>
  <si>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Команда 1</t>
  </si>
  <si>
    <t>Команда 2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</si>
  <si>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</si>
  <si>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</si>
  <si>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</si>
  <si>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</si>
  <si>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</si>
  <si>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</si>
  <si>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</si>
  <si>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</si>
  <si>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</si>
  <si>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?</t>
  </si>
  <si>
    <t>%</t>
  </si>
  <si>
    <t>Событий</t>
  </si>
  <si>
    <t>Результативный лист</t>
  </si>
  <si>
    <t>Статистика</t>
  </si>
  <si>
    <t>КСП "Феникс"</t>
  </si>
  <si>
    <t>Счёт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</si>
</sst>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1" applyNumberFormat="0" applyAlignment="0" applyProtection="0"/>
    <xf numFmtId="0" fontId="19" fillId="27" borderId="2" applyNumberFormat="0" applyAlignment="0" applyProtection="0"/>
    <xf numFmtId="0" fontId="2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8" borderId="7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4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31" borderId="15" xfId="0" applyFont="1" applyFill="1" applyBorder="1" applyAlignment="1">
      <alignment horizontal="center" vertical="center"/>
    </xf>
    <xf numFmtId="0" fontId="24" fillId="31" borderId="16" xfId="0" applyFont="1" applyFill="1" applyBorder="1" applyAlignment="1">
      <alignment horizontal="center" vertical="center"/>
    </xf>
    <xf numFmtId="0" fontId="24" fillId="31" borderId="17" xfId="0" applyFont="1" applyFill="1" applyBorder="1" applyAlignment="1">
      <alignment horizontal="center" vertical="center"/>
    </xf>
    <xf numFmtId="0" fontId="24" fillId="31" borderId="18" xfId="0" applyFont="1" applyFill="1" applyBorder="1" applyAlignment="1">
      <alignment horizontal="center" vertical="center"/>
    </xf>
    <xf numFmtId="0" fontId="24" fillId="31" borderId="19" xfId="0" applyFont="1" applyFill="1" applyBorder="1" applyAlignment="1">
      <alignment horizontal="center" vertical="center"/>
    </xf>
    <xf numFmtId="0" fontId="24" fillId="31" borderId="20" xfId="0" applyFont="1" applyFill="1" applyBorder="1" applyAlignment="1">
      <alignment horizontal="center" vertical="center"/>
    </xf>
    <xf numFmtId="0" fontId="24" fillId="31" borderId="21" xfId="0" applyFont="1" applyFill="1" applyBorder="1" applyAlignment="1">
      <alignment horizontal="center" vertical="center"/>
    </xf>
    <xf numFmtId="0" fontId="0" fillId="31" borderId="22" xfId="0" applyFill="1" applyBorder="1" applyAlignment="1">
      <alignment/>
    </xf>
    <xf numFmtId="0" fontId="0" fillId="31" borderId="23" xfId="0" applyFill="1" applyBorder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4" fillId="31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24" fillId="13" borderId="20" xfId="0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12" xfId="0" applyFont="1" applyFill="1" applyBorder="1" applyAlignment="1">
      <alignment horizontal="center" vertical="center"/>
    </xf>
    <xf numFmtId="0" fontId="24" fillId="14" borderId="27" xfId="0" applyFont="1" applyFill="1" applyBorder="1" applyAlignment="1">
      <alignment horizontal="center" vertical="center"/>
    </xf>
    <xf numFmtId="0" fontId="24" fillId="14" borderId="28" xfId="0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31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24" fillId="13" borderId="24" xfId="0" applyFont="1" applyFill="1" applyBorder="1" applyAlignment="1">
      <alignment horizontal="center" vertical="center"/>
    </xf>
    <xf numFmtId="0" fontId="24" fillId="13" borderId="20" xfId="0" applyFont="1" applyFill="1" applyBorder="1" applyAlignment="1">
      <alignment horizontal="center" vertical="center"/>
    </xf>
    <xf numFmtId="0" fontId="24" fillId="13" borderId="12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49" fontId="24" fillId="9" borderId="12" xfId="0" applyNumberFormat="1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0" fontId="24" fillId="9" borderId="20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49" fontId="24" fillId="9" borderId="20" xfId="0" applyNumberFormat="1" applyFont="1" applyFill="1" applyBorder="1" applyAlignment="1">
      <alignment horizontal="center" vertical="center"/>
    </xf>
    <xf numFmtId="49" fontId="24" fillId="9" borderId="2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PageLayoutView="0" workbookViewId="0" topLeftCell="A1">
      <selection activeCell="D35" sqref="D35:P35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00390625" style="0" bestFit="1" customWidth="1"/>
    <col min="13" max="13" width="3.00390625" style="0" bestFit="1" customWidth="1"/>
    <col min="14" max="14" width="7.140625" style="0" bestFit="1" customWidth="1"/>
    <col min="15" max="15" width="17.57421875" style="0" bestFit="1" customWidth="1"/>
    <col min="16" max="16" width="8.421875" style="0" bestFit="1" customWidth="1"/>
    <col min="17" max="17" width="9.421875" style="0" bestFit="1" customWidth="1"/>
    <col min="18" max="18" width="3.421875" style="0" customWidth="1"/>
    <col min="19" max="19" width="10.00390625" style="0" bestFit="1" customWidth="1"/>
    <col min="20" max="20" width="11.421875" style="0" customWidth="1"/>
    <col min="21" max="29" width="2.00390625" style="0" bestFit="1" customWidth="1"/>
    <col min="30" max="30" width="3.00390625" style="0" bestFit="1" customWidth="1"/>
    <col min="31" max="31" width="7.140625" style="0" bestFit="1" customWidth="1"/>
    <col min="32" max="32" width="17.57421875" style="0" bestFit="1" customWidth="1"/>
    <col min="33" max="33" width="8.421875" style="0" bestFit="1" customWidth="1"/>
    <col min="34" max="34" width="9.421875" style="0" bestFit="1" customWidth="1"/>
    <col min="35" max="35" width="3.140625" style="0" customWidth="1"/>
    <col min="36" max="36" width="3.28125" style="0" bestFit="1" customWidth="1"/>
    <col min="37" max="37" width="11.57421875" style="0" bestFit="1" customWidth="1"/>
    <col min="39" max="39" width="4.00390625" style="0" bestFit="1" customWidth="1"/>
    <col min="40" max="40" width="0.85546875" style="0" customWidth="1"/>
  </cols>
  <sheetData>
    <row r="1" spans="1:40" ht="15.75" thickBot="1">
      <c r="A1" s="60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4"/>
      <c r="AJ1" s="32" t="s">
        <v>26</v>
      </c>
      <c r="AK1" s="33"/>
      <c r="AL1" s="33"/>
      <c r="AM1" s="34"/>
      <c r="AN1">
        <f>MIN(IF(O6=0,999,O6),IF(O7=0,999,O7),IF(O8=0,999,O8),IF(O9=0,999,O9),IF(O10=0,999,O10),IF(O11=0,999,O11),IF(AF6=0,999,AF6),IF(AF7=0,999,AF7),IF(AF8=0,999,AF8),IF(AF9=0,999,AF9),IF(AF10=0,999,AF10),IF(AF11=0,999,AF11))</f>
        <v>999</v>
      </c>
    </row>
    <row r="2" spans="1:39" ht="15.75" thickBot="1">
      <c r="A2" s="36"/>
      <c r="B2" s="71" t="s">
        <v>10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72"/>
      <c r="R2" s="36"/>
      <c r="S2" s="67" t="s">
        <v>11</v>
      </c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8"/>
      <c r="AI2" s="35"/>
      <c r="AJ2" s="29" t="s">
        <v>25</v>
      </c>
      <c r="AK2" s="30"/>
      <c r="AL2" s="30"/>
      <c r="AM2" s="31"/>
    </row>
    <row r="3" spans="1:39" ht="15.75" thickBot="1">
      <c r="A3" s="36"/>
      <c r="B3" s="44" t="s">
        <v>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43"/>
      <c r="R3" s="36"/>
      <c r="S3" s="44" t="s">
        <v>7</v>
      </c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43"/>
      <c r="AI3" s="35"/>
      <c r="AJ3" s="26" t="s">
        <v>24</v>
      </c>
      <c r="AK3" s="27"/>
      <c r="AL3" s="27"/>
      <c r="AM3" s="28"/>
    </row>
    <row r="4" spans="1:39" ht="15">
      <c r="A4" s="36"/>
      <c r="B4" s="13" t="s">
        <v>0</v>
      </c>
      <c r="C4" s="21" t="s">
        <v>1</v>
      </c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 t="s">
        <v>2</v>
      </c>
      <c r="O4" s="21" t="s">
        <v>3</v>
      </c>
      <c r="P4" s="21" t="s">
        <v>4</v>
      </c>
      <c r="Q4" s="14" t="s">
        <v>8</v>
      </c>
      <c r="R4" s="36"/>
      <c r="S4" s="13" t="s">
        <v>0</v>
      </c>
      <c r="T4" s="21" t="s">
        <v>1</v>
      </c>
      <c r="U4" s="21">
        <v>1</v>
      </c>
      <c r="V4" s="21">
        <v>2</v>
      </c>
      <c r="W4" s="21">
        <v>3</v>
      </c>
      <c r="X4" s="21">
        <v>4</v>
      </c>
      <c r="Y4" s="21">
        <v>5</v>
      </c>
      <c r="Z4" s="21">
        <v>6</v>
      </c>
      <c r="AA4" s="21">
        <v>7</v>
      </c>
      <c r="AB4" s="21">
        <v>8</v>
      </c>
      <c r="AC4" s="21">
        <v>9</v>
      </c>
      <c r="AD4" s="21">
        <v>10</v>
      </c>
      <c r="AE4" s="21" t="s">
        <v>2</v>
      </c>
      <c r="AF4" s="21" t="s">
        <v>3</v>
      </c>
      <c r="AG4" s="21" t="s">
        <v>4</v>
      </c>
      <c r="AH4" s="14" t="s">
        <v>8</v>
      </c>
      <c r="AI4" s="35"/>
      <c r="AJ4" s="10" t="s">
        <v>13</v>
      </c>
      <c r="AK4" s="11" t="s">
        <v>1</v>
      </c>
      <c r="AL4" s="11" t="s">
        <v>23</v>
      </c>
      <c r="AM4" s="12" t="s">
        <v>22</v>
      </c>
    </row>
    <row r="5" spans="1:39" ht="15">
      <c r="A5" s="36"/>
      <c r="B5" s="40" t="s">
        <v>5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36"/>
      <c r="S5" s="40" t="s">
        <v>5</v>
      </c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2"/>
      <c r="AI5" s="35"/>
      <c r="AJ5" s="8">
        <v>1</v>
      </c>
      <c r="AK5" s="18"/>
      <c r="AL5" s="18"/>
      <c r="AM5" s="6">
        <f>AVERAGE((AL5/10))</f>
        <v>0</v>
      </c>
    </row>
    <row r="6" spans="1:39" ht="15">
      <c r="A6" s="36"/>
      <c r="B6" s="17">
        <v>1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>
        <f>IF(D6&lt;&gt;U6,IF(AND(Q31&lt;&gt;0,Q31&lt;&gt;1,Q31&lt;&gt;2),1,),)+IF(E6&lt;&gt;V6,IF(AND(Q32&lt;&gt;0,Q32&lt;&gt;1,Q32&lt;&gt;2),1,),)+IF(F6&lt;&gt;W6,IF(AND(Q33&lt;&gt;0,Q33&lt;&gt;1,Q33&lt;&gt;2),1,),)+IF(G6&lt;&gt;X6,IF(AND(Q34&lt;&gt;0,Q34&lt;&gt;1,Q34&lt;&gt;2),1,),)+IF(H6&lt;&gt;Y6,IF(AND(Q35&lt;&gt;0,Q35&lt;&gt;1,Q35&lt;&gt;2),1,),)+IF(I6&lt;&gt;Z6,IF(AND(Q36&lt;&gt;0,Q36&lt;&gt;1,Q36&lt;&gt;2),1,),)+IF(J6&lt;&gt;AA6,IF(AND(Q37&lt;&gt;0,Q37&lt;&gt;1,Q37&lt;&gt;2),1,),)+IF(K6&lt;&gt;AB6,IF(AND(Q38&lt;&gt;0,Q38&lt;&gt;1,Q38&lt;&gt;2),1,),)+IF(L6&lt;&gt;AC6,IF(AND(Q39&lt;&gt;0,Q39&lt;&gt;1,Q39&lt;&gt;2),1,),)+IF(M6&lt;&gt;AD6,IF(AND(Q40&lt;&gt;0,Q40&lt;&gt;1,Q40&lt;&gt;2),1,),)</f>
        <v>0</v>
      </c>
      <c r="O6" s="5">
        <f aca="true" t="shared" si="0" ref="O6:O11">IF(D6=$Q$31,1,0)+IF(E6=$Q$32,1,0)+IF(F6=$Q$33,1,0)+IF(G6=$Q$34,1,0)+IF(H6=$Q$35,1,0)+IF(I6=$Q$36,1,0)+IF(J6=$Q$37,1,0)+IF(K6=$Q$38,1,0)+IF(L6=$Q$39,1,0)+IF(M6=$Q$40,1,0)</f>
        <v>0</v>
      </c>
      <c r="P6" s="4">
        <f aca="true" t="shared" si="1" ref="P6:P11">IF(AND(N6&lt;&gt;2,O6-AF6&gt;7),"ХетТрик",IF(AND(O6-AF6&gt;4,N6&lt;&gt;5,N6&lt;&gt;4,N6&lt;&gt;3),"ДУБЛЬ",IF(O6-AF6&gt;N6,"ГОЛ","")))</f>
      </c>
      <c r="Q6" s="20"/>
      <c r="R6" s="36"/>
      <c r="S6" s="17">
        <v>1</v>
      </c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>
        <f>IF(D6&lt;&gt;U6,IF(AND(Q31&lt;&gt;0,Q31&lt;&gt;1,Q31&lt;&gt;2),1,),)+IF(E6&lt;&gt;V6,IF(AND(Q32&lt;&gt;0,Q32&lt;&gt;1,Q32&lt;&gt;2),1,),)+IF(F6&lt;&gt;W6,IF(AND(Q33&lt;&gt;0,Q33&lt;&gt;1,Q33&lt;&gt;2),1,),)+IF(G6&lt;&gt;X6,IF(AND(Q34&lt;&gt;0,Q34&lt;&gt;1,Q34&lt;&gt;2),1,),)+IF(H6&lt;&gt;Y6,IF(AND(Q35&lt;&gt;0,Q35&lt;&gt;1,Q35&lt;&gt;2),1,),)+IF(I6&lt;&gt;Z6,IF(AND(Q36&lt;&gt;0,Q36&lt;&gt;1,Q36&lt;&gt;2),1,),)+IF(J6&lt;&gt;AA6,IF(AND(Q37&lt;&gt;0,Q37&lt;&gt;1,Q37&lt;&gt;2),1,),)+IF(K6&lt;&gt;AB6,IF(AND(Q38&lt;&gt;0,Q38&lt;&gt;1,Q38&lt;&gt;2),1,),)+IF(L6&lt;&gt;AC6,IF(AND(Q39&lt;&gt;0,Q39&lt;&gt;1,Q39&lt;&gt;2),1,),)+IF(M6&lt;&gt;AD6,IF(AND(Q40&lt;&gt;0,Q40&lt;&gt;1,Q40&lt;&gt;2),1,),)</f>
        <v>0</v>
      </c>
      <c r="AF6" s="5">
        <f aca="true" t="shared" si="2" ref="AF6:AF11">IF(U6=$Q$31,1,0)+IF(V6=$Q$32,1,0)+IF(W6=$Q$33,1,0)+IF(X6=$Q$34,1,0)+IF(Y6=$Q$35,1,0)+IF(Z6=$Q$36,1,0)+IF(AA6=$Q$37,1,0)+IF(AB6=$Q$38,1,0)+IF(AC6=$Q$39,1,0)+IF(AD6=$Q$40,1,0)</f>
        <v>0</v>
      </c>
      <c r="AG6" s="4">
        <f aca="true" t="shared" si="3" ref="AG6:AG11">IF(AND(AE6&lt;&gt;2,AF6-O6&gt;7),"ХетТрик",IF(AND(AF6-O6&gt;4,AE6&lt;&gt;5,AE6&lt;&gt;4,AE6&lt;&gt;3),"ДУБЛЬ",IF(AF6-O6&gt;AE6,"ГОЛ","")))</f>
      </c>
      <c r="AH6" s="20"/>
      <c r="AI6" s="35"/>
      <c r="AJ6" s="8">
        <v>2</v>
      </c>
      <c r="AK6" s="18"/>
      <c r="AL6" s="18"/>
      <c r="AM6" s="6">
        <f aca="true" t="shared" si="4" ref="AM6:AM24">AVERAGE((AL6/10))</f>
        <v>0</v>
      </c>
    </row>
    <row r="7" spans="1:39" ht="15">
      <c r="A7" s="36"/>
      <c r="B7" s="17">
        <v>2</v>
      </c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>
        <f>IF(D7&lt;&gt;U7,IF(AND(Q31&lt;&gt;0,Q31&lt;&gt;1,Q31&lt;&gt;2),1,),)+IF(E7&lt;&gt;V7,IF(AND(Q32&lt;&gt;0,Q32&lt;&gt;1,Q32&lt;&gt;2),1,),)+IF(F7&lt;&gt;W7,IF(AND(Q33&lt;&gt;0,Q33&lt;&gt;1,Q33&lt;&gt;2),1,),)+IF(G7&lt;&gt;X7,IF(AND(Q34&lt;&gt;0,Q34&lt;&gt;1,Q34&lt;&gt;2),1,),)+IF(H7&lt;&gt;Y7,IF(AND(Q35&lt;&gt;0,Q35&lt;&gt;1,Q35&lt;&gt;2),1,),)+IF(I7&lt;&gt;Z7,IF(AND(Q36&lt;&gt;0,Q36&lt;&gt;1,Q36&lt;&gt;2),1,),)+IF(J7&lt;&gt;AA7,IF(AND(Q37&lt;&gt;0,Q37&lt;&gt;1,Q37&lt;&gt;2),1,),)+IF(K7&lt;&gt;AB7,IF(AND(Q38&lt;&gt;0,Q38&lt;&gt;1,Q38&lt;&gt;2),1,),)+IF(L7&lt;&gt;AC7,IF(AND(Q39&lt;&gt;0,Q39&lt;&gt;1,Q39&lt;&gt;2),1,),)+IF(M7&lt;&gt;AD7,IF(AND(Q40&lt;&gt;0,Q40&lt;&gt;1,Q40&lt;&gt;2),1,),)</f>
        <v>0</v>
      </c>
      <c r="O7" s="5">
        <f t="shared" si="0"/>
        <v>0</v>
      </c>
      <c r="P7" s="4">
        <f t="shared" si="1"/>
      </c>
      <c r="Q7" s="20"/>
      <c r="R7" s="36"/>
      <c r="S7" s="17">
        <v>2</v>
      </c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f>IF(D7&lt;&gt;U7,IF(AND(Q31&lt;&gt;0,Q31&lt;&gt;1,Q31&lt;&gt;2),1,),)+IF(E7&lt;&gt;V7,IF(AND(Q32&lt;&gt;0,Q32&lt;&gt;1,Q32&lt;&gt;2),1,),)+IF(F7&lt;&gt;W7,IF(AND(Q33&lt;&gt;0,Q33&lt;&gt;1,Q33&lt;&gt;2),1,),)+IF(G7&lt;&gt;X7,IF(AND(Q34&lt;&gt;0,Q34&lt;&gt;1,Q34&lt;&gt;2),1,),)+IF(H7&lt;&gt;Y7,IF(AND(Q35&lt;&gt;0,Q35&lt;&gt;1,Q35&lt;&gt;2),1,),)+IF(I7&lt;&gt;Z7,IF(AND(Q36&lt;&gt;0,Q36&lt;&gt;1,Q36&lt;&gt;2),1,),)+IF(J7&lt;&gt;AA7,IF(AND(Q37&lt;&gt;0,Q37&lt;&gt;1,Q37&lt;&gt;2),1,),)+IF(K7&lt;&gt;AB7,IF(AND(Q38&lt;&gt;0,Q38&lt;&gt;1,Q38&lt;&gt;2),1,),)+IF(L7&lt;&gt;AC7,IF(AND(Q39&lt;&gt;0,Q39&lt;&gt;1,Q39&lt;&gt;2),1,),)+IF(M7&lt;&gt;AD7,IF(AND(Q40&lt;&gt;0,Q40&lt;&gt;1,Q40&lt;&gt;2),1,),)</f>
        <v>0</v>
      </c>
      <c r="AF7" s="5">
        <f t="shared" si="2"/>
        <v>0</v>
      </c>
      <c r="AG7" s="4">
        <f t="shared" si="3"/>
      </c>
      <c r="AH7" s="20"/>
      <c r="AI7" s="35"/>
      <c r="AJ7" s="8">
        <v>3</v>
      </c>
      <c r="AK7" s="18"/>
      <c r="AL7" s="18"/>
      <c r="AM7" s="6">
        <f t="shared" si="4"/>
        <v>0</v>
      </c>
    </row>
    <row r="8" spans="1:39" ht="15">
      <c r="A8" s="36"/>
      <c r="B8" s="17">
        <v>3</v>
      </c>
      <c r="C8" s="3"/>
      <c r="D8" s="5"/>
      <c r="E8" s="5"/>
      <c r="F8" s="5"/>
      <c r="G8" s="5"/>
      <c r="H8" s="5"/>
      <c r="I8" s="5"/>
      <c r="J8" s="5"/>
      <c r="K8" s="5"/>
      <c r="L8" s="5"/>
      <c r="M8" s="5"/>
      <c r="N8" s="5">
        <f>IF(D8&lt;&gt;U8,IF(AND(Q31&lt;&gt;0,Q31&lt;&gt;1,Q31&lt;&gt;2),1,),)+IF(E8&lt;&gt;V8,IF(AND(Q32&lt;&gt;0,Q32&lt;&gt;1,Q32&lt;&gt;2),1,),)+IF(F8&lt;&gt;W8,IF(AND(Q33&lt;&gt;0,Q33&lt;&gt;1,Q33&lt;&gt;2),1,),)+IF(G8&lt;&gt;X8,IF(AND(Q34&lt;&gt;0,Q34&lt;&gt;1,Q34&lt;&gt;2),1,),)+IF(H8&lt;&gt;Y8,IF(AND(Q35&lt;&gt;0,Q35&lt;&gt;1,Q35&lt;&gt;2),1,),)+IF(I8&lt;&gt;Z8,IF(AND(Q36&lt;&gt;0,Q36&lt;&gt;1,Q36&lt;&gt;2),1,),)+IF(J8&lt;&gt;AA8,IF(AND(Q37&lt;&gt;0,Q37&lt;&gt;1,Q37&lt;&gt;2),1,),)+IF(K8&lt;&gt;AB8,IF(AND(Q38&lt;&gt;0,Q38&lt;&gt;1,Q38&lt;&gt;2),1,),)+IF(L8&lt;&gt;AC8,IF(AND(Q39&lt;&gt;0,Q39&lt;&gt;1,Q39&lt;&gt;2),1,),)+IF(M8&lt;&gt;AD8,IF(AND(Q40&lt;&gt;0,Q40&lt;&gt;1,Q40&lt;&gt;2),1,),)</f>
        <v>0</v>
      </c>
      <c r="O8" s="5">
        <f t="shared" si="0"/>
        <v>0</v>
      </c>
      <c r="P8" s="4">
        <f t="shared" si="1"/>
      </c>
      <c r="Q8" s="20"/>
      <c r="R8" s="36"/>
      <c r="S8" s="17">
        <v>3</v>
      </c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>
        <f>IF(D8&lt;&gt;U8,IF(AND(Q31&lt;&gt;0,Q31&lt;&gt;1,Q31&lt;&gt;2),1,),)+IF(E8&lt;&gt;V8,IF(AND(Q32&lt;&gt;0,Q32&lt;&gt;1,Q32&lt;&gt;2),1,),)+IF(F8&lt;&gt;W8,IF(AND(Q33&lt;&gt;0,Q33&lt;&gt;1,Q33&lt;&gt;2),1,),)+IF(G8&lt;&gt;X8,IF(AND(Q34&lt;&gt;0,Q34&lt;&gt;1,Q34&lt;&gt;2),1,),)+IF(H8&lt;&gt;Y8,IF(AND(Q35&lt;&gt;0,Q35&lt;&gt;1,Q35&lt;&gt;2),1,),)+IF(I8&lt;&gt;Z8,IF(AND(Q36&lt;&gt;0,Q36&lt;&gt;1,Q36&lt;&gt;2),1,),)+IF(J8&lt;&gt;AA8,IF(AND(Q37&lt;&gt;0,Q37&lt;&gt;1,Q37&lt;&gt;2),1,),)+IF(K8&lt;&gt;AB8,IF(AND(Q38&lt;&gt;0,Q38&lt;&gt;1,Q38&lt;&gt;2),1,),)+IF(L8&lt;&gt;AC8,IF(AND(Q39&lt;&gt;0,Q39&lt;&gt;1,Q39&lt;&gt;2),1,),)+IF(M8&lt;&gt;AD8,IF(AND(Q40&lt;&gt;0,Q40&lt;&gt;1,Q40&lt;&gt;2),1,),)</f>
        <v>0</v>
      </c>
      <c r="AF8" s="5">
        <f t="shared" si="2"/>
        <v>0</v>
      </c>
      <c r="AG8" s="4">
        <f t="shared" si="3"/>
      </c>
      <c r="AH8" s="20"/>
      <c r="AI8" s="35"/>
      <c r="AJ8" s="8">
        <v>4</v>
      </c>
      <c r="AK8" s="18"/>
      <c r="AL8" s="18"/>
      <c r="AM8" s="6">
        <f t="shared" si="4"/>
        <v>0</v>
      </c>
    </row>
    <row r="9" spans="1:39" ht="15">
      <c r="A9" s="36"/>
      <c r="B9" s="17">
        <v>4</v>
      </c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>
        <f>IF(D9&lt;&gt;U9,IF(AND(Q31&lt;&gt;0,Q31&lt;&gt;1,Q31&lt;&gt;2),1,),)+IF(E9&lt;&gt;V9,IF(AND(Q32&lt;&gt;0,Q32&lt;&gt;1,Q32&lt;&gt;2),1,),)+IF(F9&lt;&gt;W9,IF(AND(Q33&lt;&gt;0,Q33&lt;&gt;1,Q33&lt;&gt;2),1,),)+IF(G9&lt;&gt;X9,IF(AND(Q34&lt;&gt;0,Q34&lt;&gt;1,Q34&lt;&gt;2),1,),)+IF(H9&lt;&gt;Y9,IF(AND(Q35&lt;&gt;0,Q35&lt;&gt;1,Q35&lt;&gt;2),1,),)+IF(I9&lt;&gt;Z9,IF(AND(Q36&lt;&gt;0,Q36&lt;&gt;1,Q36&lt;&gt;2),1,),)+IF(J9&lt;&gt;AA9,IF(AND(Q37&lt;&gt;0,Q37&lt;&gt;1,Q37&lt;&gt;2),1,),)+IF(K9&lt;&gt;AB9,IF(AND(Q38&lt;&gt;0,Q38&lt;&gt;1,Q38&lt;&gt;2),1,),)+IF(L9&lt;&gt;AC9,IF(AND(Q39&lt;&gt;0,Q39&lt;&gt;1,Q39&lt;&gt;2),1,),)+IF(M9&lt;&gt;AD9,IF(AND(Q40&lt;&gt;0,Q40&lt;&gt;1,Q40&lt;&gt;2),1,),)</f>
        <v>0</v>
      </c>
      <c r="O9" s="5">
        <f t="shared" si="0"/>
        <v>0</v>
      </c>
      <c r="P9" s="4">
        <f t="shared" si="1"/>
      </c>
      <c r="Q9" s="20"/>
      <c r="R9" s="36"/>
      <c r="S9" s="17">
        <v>4</v>
      </c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f>IF(D9&lt;&gt;U9,IF(AND(Q31&lt;&gt;0,Q31&lt;&gt;1,Q31&lt;&gt;2),1,),)+IF(E9&lt;&gt;V9,IF(AND(Q32&lt;&gt;0,Q32&lt;&gt;1,Q32&lt;&gt;2),1,),)+IF(F9&lt;&gt;W9,IF(AND(Q33&lt;&gt;0,Q33&lt;&gt;1,Q33&lt;&gt;2),1,),)+IF(G9&lt;&gt;X9,IF(AND(Q34&lt;&gt;0,Q34&lt;&gt;1,Q34&lt;&gt;2),1,),)+IF(H9&lt;&gt;Y9,IF(AND(Q35&lt;&gt;0,Q35&lt;&gt;1,Q35&lt;&gt;2),1,),)+IF(I9&lt;&gt;Z9,IF(AND(Q36&lt;&gt;0,Q36&lt;&gt;1,Q36&lt;&gt;2),1,),)+IF(J9&lt;&gt;AA9,IF(AND(Q37&lt;&gt;0,Q37&lt;&gt;1,Q37&lt;&gt;2),1,),)+IF(K9&lt;&gt;AB9,IF(AND(Q38&lt;&gt;0,Q38&lt;&gt;1,Q38&lt;&gt;2),1,),)+IF(L9&lt;&gt;AC9,IF(AND(Q39&lt;&gt;0,Q39&lt;&gt;1,Q39&lt;&gt;2),1,),)+IF(M9&lt;&gt;AD9,IF(AND(Q40&lt;&gt;0,Q40&lt;&gt;1,Q40&lt;&gt;2),1,),)</f>
        <v>0</v>
      </c>
      <c r="AF9" s="5">
        <f t="shared" si="2"/>
        <v>0</v>
      </c>
      <c r="AG9" s="4">
        <f t="shared" si="3"/>
      </c>
      <c r="AH9" s="20"/>
      <c r="AI9" s="35"/>
      <c r="AJ9" s="8">
        <v>5</v>
      </c>
      <c r="AK9" s="18"/>
      <c r="AL9" s="18"/>
      <c r="AM9" s="6">
        <f t="shared" si="4"/>
        <v>0</v>
      </c>
    </row>
    <row r="10" spans="1:39" ht="15">
      <c r="A10" s="36"/>
      <c r="B10" s="17">
        <v>5</v>
      </c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IF(D10&lt;&gt;U10,IF(AND(Q31&lt;&gt;0,Q31&lt;&gt;1,Q31&lt;&gt;2),1,),)+IF(E10&lt;&gt;V10,IF(AND(Q32&lt;&gt;0,Q32&lt;&gt;1,Q32&lt;&gt;2),1,),)+IF(F10&lt;&gt;W10,IF(AND(Q33&lt;&gt;0,Q33&lt;&gt;1,Q33&lt;&gt;2),1,),)+IF(G10&lt;&gt;X10,IF(AND(Q34&lt;&gt;0,Q34&lt;&gt;1,Q34&lt;&gt;2),1,),)+IF(H10&lt;&gt;Y10,IF(AND(Q35&lt;&gt;0,Q35&lt;&gt;1,Q35&lt;&gt;2),1,),)+IF(I10&lt;&gt;Z10,IF(AND(Q36&lt;&gt;0,Q36&lt;&gt;1,Q36&lt;&gt;2),1,),)+IF(J10&lt;&gt;AA10,IF(AND(Q37&lt;&gt;0,Q37&lt;&gt;1,Q37&lt;&gt;2),1,),)+IF(K10&lt;&gt;AB10,IF(AND(Q38&lt;&gt;0,Q38&lt;&gt;1,Q38&lt;&gt;2),1,),)+IF(L10&lt;&gt;AC10,IF(AND(Q39&lt;&gt;0,Q39&lt;&gt;1,Q39&lt;&gt;2),1,),)+IF(M10&lt;&gt;AD10,IF(AND(Q40&lt;&gt;0,Q40&lt;&gt;1,Q40&lt;&gt;2),1,),)</f>
        <v>0</v>
      </c>
      <c r="O10" s="5">
        <f t="shared" si="0"/>
        <v>0</v>
      </c>
      <c r="P10" s="4">
        <f t="shared" si="1"/>
      </c>
      <c r="Q10" s="20"/>
      <c r="R10" s="36"/>
      <c r="S10" s="17">
        <v>5</v>
      </c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f>IF(D10&lt;&gt;U10,IF(AND(Q31&lt;&gt;0,Q31&lt;&gt;1,Q31&lt;&gt;2),1,),)+IF(E10&lt;&gt;V10,IF(AND(Q32&lt;&gt;0,Q32&lt;&gt;1,Q32&lt;&gt;2),1,),)+IF(F10&lt;&gt;W10,IF(AND(Q33&lt;&gt;0,Q33&lt;&gt;1,Q33&lt;&gt;2),1,),)+IF(G10&lt;&gt;X10,IF(AND(Q34&lt;&gt;0,Q34&lt;&gt;1,Q34&lt;&gt;2),1,),)+IF(H10&lt;&gt;Y10,IF(AND(Q35&lt;&gt;0,Q35&lt;&gt;1,Q35&lt;&gt;2),1,),)+IF(I10&lt;&gt;Z10,IF(AND(Q36&lt;&gt;0,Q36&lt;&gt;1,Q36&lt;&gt;2),1,),)+IF(J10&lt;&gt;AA10,IF(AND(Q37&lt;&gt;0,Q37&lt;&gt;1,Q37&lt;&gt;2),1,),)+IF(K10&lt;&gt;AB10,IF(AND(Q38&lt;&gt;0,Q38&lt;&gt;1,Q38&lt;&gt;2),1,),)+IF(L10&lt;&gt;AC10,IF(AND(Q39&lt;&gt;0,Q39&lt;&gt;1,Q39&lt;&gt;2),1,),)+IF(M10&lt;&gt;AD10,IF(AND(Q40&lt;&gt;0,Q40&lt;&gt;1,Q40&lt;&gt;2),1,),)</f>
        <v>0</v>
      </c>
      <c r="AF10" s="5">
        <f t="shared" si="2"/>
        <v>0</v>
      </c>
      <c r="AG10" s="4">
        <f t="shared" si="3"/>
      </c>
      <c r="AH10" s="20"/>
      <c r="AI10" s="35"/>
      <c r="AJ10" s="8">
        <v>6</v>
      </c>
      <c r="AK10" s="18"/>
      <c r="AL10" s="18"/>
      <c r="AM10" s="6">
        <f t="shared" si="4"/>
        <v>0</v>
      </c>
    </row>
    <row r="11" spans="1:39" ht="15">
      <c r="A11" s="36"/>
      <c r="B11" s="17">
        <v>6</v>
      </c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IF(D11&lt;&gt;U11,IF(AND(Q31&lt;&gt;0,Q31&lt;&gt;1,Q31&lt;&gt;2),1,),)+IF(E11&lt;&gt;V11,IF(AND(Q32&lt;&gt;0,Q32&lt;&gt;1,Q32&lt;&gt;2),1,),)+IF(F11&lt;&gt;W11,IF(AND(Q33&lt;&gt;0,Q33&lt;&gt;1,Q33&lt;&gt;2),1,),)+IF(G11&lt;&gt;X11,IF(AND(Q34&lt;&gt;0,Q34&lt;&gt;1,Q34&lt;&gt;2),1,),)+IF(H11&lt;&gt;Y11,IF(AND(Q35&lt;&gt;0,Q35&lt;&gt;1,Q35&lt;&gt;2),1,),)+IF(I11&lt;&gt;Z11,IF(AND(Q36&lt;&gt;0,Q36&lt;&gt;1,Q36&lt;&gt;2),1,),)+IF(J11&lt;&gt;AA11,IF(AND(Q37&lt;&gt;0,Q37&lt;&gt;1,Q37&lt;&gt;2),1,),)+IF(K11&lt;&gt;AB11,IF(AND(Q38&lt;&gt;0,Q38&lt;&gt;1,Q38&lt;&gt;2),1,),)+IF(L11&lt;&gt;AC11,IF(AND(Q39&lt;&gt;0,Q39&lt;&gt;1,Q39&lt;&gt;2),1,),)+IF(M11&lt;&gt;AD11,IF(AND(Q40&lt;&gt;0,Q40&lt;&gt;1,Q40&lt;&gt;2),1,),)</f>
        <v>0</v>
      </c>
      <c r="O11" s="5">
        <f t="shared" si="0"/>
        <v>0</v>
      </c>
      <c r="P11" s="4">
        <f t="shared" si="1"/>
      </c>
      <c r="Q11" s="20"/>
      <c r="R11" s="36"/>
      <c r="S11" s="17">
        <v>6</v>
      </c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f>IF(D11&lt;&gt;U11,IF(AND(Q31&lt;&gt;0,Q31&lt;&gt;1,Q31&lt;&gt;2),1,),)+IF(E11&lt;&gt;V11,IF(AND(Q32&lt;&gt;0,Q32&lt;&gt;1,Q32&lt;&gt;2),1,),)+IF(F11&lt;&gt;W11,IF(AND(Q33&lt;&gt;0,Q33&lt;&gt;1,Q33&lt;&gt;2),1,),)+IF(G11&lt;&gt;X11,IF(AND(Q34&lt;&gt;0,Q34&lt;&gt;1,Q34&lt;&gt;2),1,),)+IF(H11&lt;&gt;Y11,IF(AND(Q35&lt;&gt;0,Q35&lt;&gt;1,Q35&lt;&gt;2),1,),)+IF(I11&lt;&gt;Z11,IF(AND(Q36&lt;&gt;0,Q36&lt;&gt;1,Q36&lt;&gt;2),1,),)+IF(J11&lt;&gt;AA11,IF(AND(Q37&lt;&gt;0,Q37&lt;&gt;1,Q37&lt;&gt;2),1,),)+IF(K11&lt;&gt;AB11,IF(AND(Q38&lt;&gt;0,Q38&lt;&gt;1,Q38&lt;&gt;2),1,),)+IF(L11&lt;&gt;AC11,IF(AND(Q39&lt;&gt;0,Q39&lt;&gt;1,Q39&lt;&gt;2),1,),)+IF(M11&lt;&gt;AD11,IF(AND(Q40&lt;&gt;0,Q40&lt;&gt;1,Q40&lt;&gt;2),1,),)</f>
        <v>0</v>
      </c>
      <c r="AF11" s="5">
        <f t="shared" si="2"/>
        <v>0</v>
      </c>
      <c r="AG11" s="4">
        <f t="shared" si="3"/>
      </c>
      <c r="AH11" s="20"/>
      <c r="AI11" s="35"/>
      <c r="AJ11" s="8">
        <v>7</v>
      </c>
      <c r="AK11" s="18"/>
      <c r="AL11" s="18"/>
      <c r="AM11" s="6">
        <f t="shared" si="4"/>
        <v>0</v>
      </c>
    </row>
    <row r="12" spans="1:39" ht="15">
      <c r="A12" s="36"/>
      <c r="B12" s="42" t="s">
        <v>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7"/>
      <c r="P12" s="48"/>
      <c r="Q12" s="49"/>
      <c r="R12" s="36"/>
      <c r="S12" s="42" t="s">
        <v>6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0"/>
      <c r="AI12" s="35"/>
      <c r="AJ12" s="8">
        <v>8</v>
      </c>
      <c r="AK12" s="18"/>
      <c r="AL12" s="18"/>
      <c r="AM12" s="6">
        <f t="shared" si="4"/>
        <v>0</v>
      </c>
    </row>
    <row r="13" spans="1:39" ht="15">
      <c r="A13" s="36"/>
      <c r="B13" s="17">
        <v>7</v>
      </c>
      <c r="C13" s="3"/>
      <c r="D13" s="5"/>
      <c r="E13" s="5"/>
      <c r="F13" s="5"/>
      <c r="G13" s="5"/>
      <c r="H13" s="5"/>
      <c r="I13" s="5"/>
      <c r="J13" s="5"/>
      <c r="K13" s="5"/>
      <c r="L13" s="5"/>
      <c r="M13" s="20"/>
      <c r="N13" s="50"/>
      <c r="O13" s="22">
        <f>IF(D13=$Q$31,1,0)+IF(E13=$Q$32,1,0)+IF(F13=$Q$33,1,0)+IF(G13=$Q$34,1,0)+IF(H13=$Q$35,1,0)+IF(I13=$Q$36,1,0)+IF(J13=$Q$37,1,0)+IF(K13=$Q$38,1,0)+IF(L13=$Q$39,1,0)+IF(M13=$Q$40,1,0)</f>
        <v>0</v>
      </c>
      <c r="P13" s="50"/>
      <c r="Q13" s="50"/>
      <c r="R13" s="66"/>
      <c r="S13" s="17">
        <v>7</v>
      </c>
      <c r="T13" s="3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0"/>
      <c r="AF13" s="5">
        <f>IF(U13=$Q$31,1,0)+IF(V13=$Q$32,1,0)+IF(W13=$Q$33,1,0)+IF(X13=$Q$34,1,0)+IF(Y13=$Q$35,1,0)+IF(Z13=$Q$36,1,0)+IF(AA13=$Q$37,1,0)+IF(AB13=$Q$38,1,0)+IF(AC13=$Q$39,1,0)+IF(AD13=$Q$40,1,0)</f>
        <v>0</v>
      </c>
      <c r="AG13" s="50"/>
      <c r="AH13" s="51"/>
      <c r="AI13" s="35"/>
      <c r="AJ13" s="8">
        <v>9</v>
      </c>
      <c r="AK13" s="18"/>
      <c r="AL13" s="18"/>
      <c r="AM13" s="6">
        <f t="shared" si="4"/>
        <v>0</v>
      </c>
    </row>
    <row r="14" spans="1:39" ht="15">
      <c r="A14" s="36"/>
      <c r="B14" s="17">
        <v>8</v>
      </c>
      <c r="C14" s="3"/>
      <c r="D14" s="5"/>
      <c r="E14" s="5"/>
      <c r="F14" s="5"/>
      <c r="G14" s="5"/>
      <c r="H14" s="5"/>
      <c r="I14" s="5"/>
      <c r="J14" s="5"/>
      <c r="K14" s="5"/>
      <c r="L14" s="5"/>
      <c r="M14" s="20"/>
      <c r="N14" s="50"/>
      <c r="O14" s="22">
        <f aca="true" t="shared" si="5" ref="O14:O21">IF(D14=$Q$31,1,0)+IF(E14=$Q$32,1,0)+IF(F14=$Q$33,1,0)+IF(G14=$Q$34,1,0)+IF(H14=$Q$35,1,0)+IF(I14=$Q$36,1,0)+IF(J14=$Q$37,1,0)+IF(K14=$Q$38,1,0)+IF(L14=$Q$39,1,0)+IF(M14=$Q$40,1,0)</f>
        <v>0</v>
      </c>
      <c r="P14" s="50"/>
      <c r="Q14" s="50"/>
      <c r="R14" s="66"/>
      <c r="S14" s="17">
        <v>8</v>
      </c>
      <c r="T14" s="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0"/>
      <c r="AF14" s="5">
        <f aca="true" t="shared" si="6" ref="AF14:AF21">IF(U14=$Q$31,1,0)+IF(V14=$Q$32,1,0)+IF(W14=$Q$33,1,0)+IF(X14=$Q$34,1,0)+IF(Y14=$Q$35,1,0)+IF(Z14=$Q$36,1,0)+IF(AA14=$Q$37,1,0)+IF(AB14=$Q$38,1,0)+IF(AC14=$Q$39,1,0)+IF(AD14=$Q$40,1,0)</f>
        <v>0</v>
      </c>
      <c r="AG14" s="50"/>
      <c r="AH14" s="51"/>
      <c r="AI14" s="35"/>
      <c r="AJ14" s="8">
        <v>10</v>
      </c>
      <c r="AK14" s="18"/>
      <c r="AL14" s="18"/>
      <c r="AM14" s="6">
        <f t="shared" si="4"/>
        <v>0</v>
      </c>
    </row>
    <row r="15" spans="1:39" ht="15">
      <c r="A15" s="36"/>
      <c r="B15" s="17">
        <v>9</v>
      </c>
      <c r="C15" s="3"/>
      <c r="D15" s="5"/>
      <c r="E15" s="5"/>
      <c r="F15" s="5"/>
      <c r="G15" s="5"/>
      <c r="H15" s="5"/>
      <c r="I15" s="5"/>
      <c r="J15" s="5"/>
      <c r="K15" s="5"/>
      <c r="L15" s="5"/>
      <c r="M15" s="20"/>
      <c r="N15" s="50"/>
      <c r="O15" s="22">
        <f t="shared" si="5"/>
        <v>0</v>
      </c>
      <c r="P15" s="50"/>
      <c r="Q15" s="50"/>
      <c r="R15" s="66"/>
      <c r="S15" s="17">
        <v>9</v>
      </c>
      <c r="T15" s="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0"/>
      <c r="AF15" s="5">
        <f t="shared" si="6"/>
        <v>0</v>
      </c>
      <c r="AG15" s="50"/>
      <c r="AH15" s="51"/>
      <c r="AI15" s="35"/>
      <c r="AJ15" s="8">
        <v>11</v>
      </c>
      <c r="AK15" s="18"/>
      <c r="AL15" s="18"/>
      <c r="AM15" s="6">
        <f t="shared" si="4"/>
        <v>0</v>
      </c>
    </row>
    <row r="16" spans="1:39" ht="15">
      <c r="A16" s="36"/>
      <c r="B16" s="17">
        <v>10</v>
      </c>
      <c r="C16" s="3"/>
      <c r="D16" s="5"/>
      <c r="E16" s="5"/>
      <c r="F16" s="5"/>
      <c r="G16" s="5"/>
      <c r="H16" s="5"/>
      <c r="I16" s="5"/>
      <c r="J16" s="5"/>
      <c r="K16" s="5"/>
      <c r="L16" s="5"/>
      <c r="M16" s="20"/>
      <c r="N16" s="50"/>
      <c r="O16" s="22">
        <f t="shared" si="5"/>
        <v>0</v>
      </c>
      <c r="P16" s="50"/>
      <c r="Q16" s="50"/>
      <c r="R16" s="66"/>
      <c r="S16" s="17">
        <v>10</v>
      </c>
      <c r="T16" s="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0"/>
      <c r="AF16" s="5">
        <f t="shared" si="6"/>
        <v>0</v>
      </c>
      <c r="AG16" s="50"/>
      <c r="AH16" s="51"/>
      <c r="AI16" s="35"/>
      <c r="AJ16" s="8">
        <v>12</v>
      </c>
      <c r="AK16" s="18"/>
      <c r="AL16" s="18"/>
      <c r="AM16" s="6">
        <f t="shared" si="4"/>
        <v>0</v>
      </c>
    </row>
    <row r="17" spans="1:39" ht="15">
      <c r="A17" s="36"/>
      <c r="B17" s="17">
        <v>11</v>
      </c>
      <c r="C17" s="3"/>
      <c r="D17" s="5"/>
      <c r="E17" s="5"/>
      <c r="F17" s="5"/>
      <c r="G17" s="5"/>
      <c r="H17" s="5"/>
      <c r="I17" s="5"/>
      <c r="J17" s="5"/>
      <c r="K17" s="5"/>
      <c r="L17" s="5"/>
      <c r="M17" s="20"/>
      <c r="N17" s="50"/>
      <c r="O17" s="22">
        <f t="shared" si="5"/>
        <v>0</v>
      </c>
      <c r="P17" s="50"/>
      <c r="Q17" s="50"/>
      <c r="R17" s="66"/>
      <c r="S17" s="17">
        <v>11</v>
      </c>
      <c r="T17" s="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0"/>
      <c r="AF17" s="5">
        <f t="shared" si="6"/>
        <v>0</v>
      </c>
      <c r="AG17" s="50"/>
      <c r="AH17" s="51"/>
      <c r="AI17" s="35"/>
      <c r="AJ17" s="8">
        <v>13</v>
      </c>
      <c r="AK17" s="18"/>
      <c r="AL17" s="18"/>
      <c r="AM17" s="6">
        <f t="shared" si="4"/>
        <v>0</v>
      </c>
    </row>
    <row r="18" spans="1:39" ht="15">
      <c r="A18" s="36"/>
      <c r="B18" s="17">
        <v>12</v>
      </c>
      <c r="C18" s="3"/>
      <c r="D18" s="5"/>
      <c r="E18" s="5"/>
      <c r="F18" s="5"/>
      <c r="G18" s="5"/>
      <c r="H18" s="5"/>
      <c r="I18" s="5"/>
      <c r="J18" s="5"/>
      <c r="K18" s="5"/>
      <c r="L18" s="5"/>
      <c r="M18" s="20"/>
      <c r="N18" s="50"/>
      <c r="O18" s="22">
        <f t="shared" si="5"/>
        <v>0</v>
      </c>
      <c r="P18" s="50"/>
      <c r="Q18" s="50"/>
      <c r="R18" s="66"/>
      <c r="S18" s="17">
        <v>12</v>
      </c>
      <c r="T18" s="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0"/>
      <c r="AF18" s="5">
        <f t="shared" si="6"/>
        <v>0</v>
      </c>
      <c r="AG18" s="50"/>
      <c r="AH18" s="51"/>
      <c r="AI18" s="35"/>
      <c r="AJ18" s="8">
        <v>14</v>
      </c>
      <c r="AK18" s="18"/>
      <c r="AL18" s="18"/>
      <c r="AM18" s="6">
        <f t="shared" si="4"/>
        <v>0</v>
      </c>
    </row>
    <row r="19" spans="1:39" ht="15">
      <c r="A19" s="36"/>
      <c r="B19" s="17">
        <v>13</v>
      </c>
      <c r="C19" s="3"/>
      <c r="D19" s="5"/>
      <c r="E19" s="5"/>
      <c r="F19" s="5"/>
      <c r="G19" s="5"/>
      <c r="H19" s="5"/>
      <c r="I19" s="5"/>
      <c r="J19" s="5"/>
      <c r="K19" s="5"/>
      <c r="L19" s="5"/>
      <c r="M19" s="20"/>
      <c r="N19" s="50"/>
      <c r="O19" s="22">
        <f t="shared" si="5"/>
        <v>0</v>
      </c>
      <c r="P19" s="50"/>
      <c r="Q19" s="50"/>
      <c r="R19" s="66"/>
      <c r="S19" s="17">
        <v>13</v>
      </c>
      <c r="T19" s="3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0"/>
      <c r="AF19" s="5">
        <f t="shared" si="6"/>
        <v>0</v>
      </c>
      <c r="AG19" s="50"/>
      <c r="AH19" s="51"/>
      <c r="AI19" s="35"/>
      <c r="AJ19" s="8">
        <v>15</v>
      </c>
      <c r="AK19" s="18"/>
      <c r="AL19" s="18"/>
      <c r="AM19" s="6">
        <f t="shared" si="4"/>
        <v>0</v>
      </c>
    </row>
    <row r="20" spans="1:39" ht="15">
      <c r="A20" s="36"/>
      <c r="B20" s="17">
        <v>14</v>
      </c>
      <c r="C20" s="3"/>
      <c r="D20" s="5"/>
      <c r="E20" s="5"/>
      <c r="F20" s="5"/>
      <c r="G20" s="5"/>
      <c r="H20" s="5"/>
      <c r="I20" s="5"/>
      <c r="J20" s="5"/>
      <c r="K20" s="5"/>
      <c r="L20" s="5"/>
      <c r="M20" s="20"/>
      <c r="N20" s="50"/>
      <c r="O20" s="22">
        <f t="shared" si="5"/>
        <v>0</v>
      </c>
      <c r="P20" s="50"/>
      <c r="Q20" s="50"/>
      <c r="R20" s="66"/>
      <c r="S20" s="17">
        <v>14</v>
      </c>
      <c r="T20" s="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0"/>
      <c r="AF20" s="5">
        <f t="shared" si="6"/>
        <v>0</v>
      </c>
      <c r="AG20" s="50"/>
      <c r="AH20" s="51"/>
      <c r="AI20" s="35"/>
      <c r="AJ20" s="8">
        <v>16</v>
      </c>
      <c r="AK20" s="18"/>
      <c r="AL20" s="18"/>
      <c r="AM20" s="6">
        <f t="shared" si="4"/>
        <v>0</v>
      </c>
    </row>
    <row r="21" spans="1:39" ht="15">
      <c r="A21" s="36"/>
      <c r="B21" s="17">
        <v>15</v>
      </c>
      <c r="C21" s="3"/>
      <c r="D21" s="5"/>
      <c r="E21" s="5"/>
      <c r="F21" s="5"/>
      <c r="G21" s="5"/>
      <c r="H21" s="5"/>
      <c r="I21" s="5"/>
      <c r="J21" s="5"/>
      <c r="K21" s="5"/>
      <c r="L21" s="5"/>
      <c r="M21" s="20"/>
      <c r="N21" s="50"/>
      <c r="O21" s="22">
        <f t="shared" si="5"/>
        <v>0</v>
      </c>
      <c r="P21" s="50"/>
      <c r="Q21" s="50"/>
      <c r="R21" s="66"/>
      <c r="S21" s="17">
        <v>15</v>
      </c>
      <c r="T21" s="3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0"/>
      <c r="AF21" s="5">
        <f t="shared" si="6"/>
        <v>0</v>
      </c>
      <c r="AG21" s="50"/>
      <c r="AH21" s="51"/>
      <c r="AI21" s="35"/>
      <c r="AJ21" s="8">
        <v>17</v>
      </c>
      <c r="AK21" s="18"/>
      <c r="AL21" s="18"/>
      <c r="AM21" s="6">
        <f t="shared" si="4"/>
        <v>0</v>
      </c>
    </row>
    <row r="22" spans="1:39" ht="15">
      <c r="A22" s="36"/>
      <c r="B22" s="42" t="s">
        <v>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70"/>
      <c r="O22" s="47"/>
      <c r="P22" s="70"/>
      <c r="Q22" s="56"/>
      <c r="R22" s="36"/>
      <c r="S22" s="42" t="s">
        <v>9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0"/>
      <c r="AI22" s="35"/>
      <c r="AJ22" s="8">
        <v>18</v>
      </c>
      <c r="AK22" s="18"/>
      <c r="AL22" s="18"/>
      <c r="AM22" s="6">
        <f t="shared" si="4"/>
        <v>0</v>
      </c>
    </row>
    <row r="23" spans="1:39" ht="15">
      <c r="A23" s="36"/>
      <c r="B23" s="17">
        <v>1</v>
      </c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0"/>
      <c r="O23" s="5">
        <f>IF(D23=$Q$31,1,0)+IF(E23=$Q$32,1,0)+IF(F23=$Q$33,1,0)+IF(G23=$Q$34,1,0)+IF(H23=$Q$35,1,0)+IF(I23=$Q$36,1,0)+IF(J23=$Q$37,1,0)+IF(K23=$Q$38,1,0)+IF(L23=$Q$39,1,0)+IF(M23=$Q$40,1,0)</f>
        <v>0</v>
      </c>
      <c r="P23" s="50"/>
      <c r="Q23" s="51"/>
      <c r="R23" s="36"/>
      <c r="S23" s="17">
        <v>1</v>
      </c>
      <c r="T23" s="3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0"/>
      <c r="AF23" s="5">
        <f>IF(U23=$Q$31,1,0)+IF(V23=$Q$32,1,0)+IF(W23=$Q$33,1,0)+IF(X23=$Q$34,1,0)+IF(Y23=$Q$35,1,0)+IF(Z23=$Q$36,1,0)+IF(AA23=$Q$37,1,0)+IF(AB23=$Q$38,1,0)+IF(AC23=$Q$39,1,0)+IF(AD23=$Q$40,1,0)</f>
        <v>0</v>
      </c>
      <c r="AG23" s="50"/>
      <c r="AH23" s="51"/>
      <c r="AI23" s="35"/>
      <c r="AJ23" s="8">
        <v>19</v>
      </c>
      <c r="AK23" s="18"/>
      <c r="AL23" s="18"/>
      <c r="AM23" s="6">
        <f t="shared" si="4"/>
        <v>0</v>
      </c>
    </row>
    <row r="24" spans="1:39" ht="15.75" thickBot="1">
      <c r="A24" s="36"/>
      <c r="B24" s="17">
        <v>2</v>
      </c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0"/>
      <c r="O24" s="5">
        <f>IF(D24=$Q$31,1,0)+IF(E24=$Q$32,1,0)+IF(F24=$Q$33,1,0)+IF(G24=$Q$34,1,0)+IF(H24=$Q$35,1,0)+IF(I24=$Q$36,1,0)+IF(J24=$Q$37,1,0)+IF(K24=$Q$38,1,0)+IF(L24=$Q$39,1,0)+IF(M24=$Q$40,1,0)</f>
        <v>0</v>
      </c>
      <c r="P24" s="50"/>
      <c r="Q24" s="51"/>
      <c r="R24" s="36"/>
      <c r="S24" s="17">
        <v>2</v>
      </c>
      <c r="T24" s="3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0"/>
      <c r="AF24" s="5">
        <f>IF(U24=$Q$31,1,0)+IF(V24=$Q$32,1,0)+IF(W24=$Q$33,1,0)+IF(X24=$Q$34,1,0)+IF(Y24=$Q$35,1,0)+IF(Z24=$Q$36,1,0)+IF(AA24=$Q$37,1,0)+IF(AB24=$Q$38,1,0)+IF(AC24=$Q$39,1,0)+IF(AD24=$Q$40,1,0)</f>
        <v>0</v>
      </c>
      <c r="AG24" s="50"/>
      <c r="AH24" s="51"/>
      <c r="AI24" s="35"/>
      <c r="AJ24" s="9">
        <v>20</v>
      </c>
      <c r="AK24" s="7"/>
      <c r="AL24" s="7"/>
      <c r="AM24" s="6">
        <f t="shared" si="4"/>
        <v>0</v>
      </c>
    </row>
    <row r="25" spans="1:39" ht="15.75" thickBot="1">
      <c r="A25" s="36"/>
      <c r="B25" s="17">
        <v>3</v>
      </c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0"/>
      <c r="O25" s="5">
        <f>IF(D25=$Q$31,1,0)+IF(E25=$Q$32,1,0)+IF(F25=$Q$33,1,0)+IF(G25=$Q$34,1,0)+IF(H25=$Q$35,1,0)+IF(I25=$Q$36,1,0)+IF(J25=$Q$37,1,0)+IF(K25=$Q$38,1,0)+IF(L25=$Q$39,1,0)+IF(M25=$Q$40,1,0)</f>
        <v>0</v>
      </c>
      <c r="P25" s="50"/>
      <c r="Q25" s="51"/>
      <c r="R25" s="36"/>
      <c r="S25" s="17">
        <v>3</v>
      </c>
      <c r="T25" s="3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0"/>
      <c r="AF25" s="5">
        <f>IF(U25=$Q$31,1,0)+IF(V25=$Q$32,1,0)+IF(W25=$Q$33,1,0)+IF(X25=$Q$34,1,0)+IF(Y25=$Q$35,1,0)+IF(Z25=$Q$36,1,0)+IF(AA25=$Q$37,1,0)+IF(AB25=$Q$38,1,0)+IF(AC25=$Q$39,1,0)+IF(AD25=$Q$40,1,0)</f>
        <v>0</v>
      </c>
      <c r="AG25" s="50"/>
      <c r="AH25" s="51"/>
      <c r="AI25" s="36"/>
      <c r="AL25" s="15"/>
      <c r="AM25" s="16"/>
    </row>
    <row r="26" spans="1:35" ht="15">
      <c r="A26" s="36"/>
      <c r="B26" s="17">
        <v>4</v>
      </c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0"/>
      <c r="O26" s="5">
        <f>IF(D26=$Q$31,1,0)+IF(E26=$Q$32,1,0)+IF(F26=$Q$33,1,0)+IF(G26=$Q$34,1,0)+IF(H26=$Q$35,1,0)+IF(I26=$Q$36,1,0)+IF(J26=$Q$37,1,0)+IF(K26=$Q$38,1,0)+IF(L26=$Q$39,1,0)+IF(M26=$Q$40,1,0)</f>
        <v>0</v>
      </c>
      <c r="P26" s="50"/>
      <c r="Q26" s="51"/>
      <c r="R26" s="36"/>
      <c r="S26" s="17">
        <v>4</v>
      </c>
      <c r="T26" s="3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0"/>
      <c r="AF26" s="5">
        <f>IF(U26=$Q$31,1,0)+IF(V26=$Q$32,1,0)+IF(W26=$Q$33,1,0)+IF(X26=$Q$34,1,0)+IF(Y26=$Q$35,1,0)+IF(Z26=$Q$36,1,0)+IF(AA26=$Q$37,1,0)+IF(AB26=$Q$38,1,0)+IF(AC26=$Q$39,1,0)+IF(AD26=$Q$40,1,0)</f>
        <v>0</v>
      </c>
      <c r="AG26" s="50"/>
      <c r="AH26" s="51"/>
      <c r="AI26" s="36"/>
    </row>
    <row r="27" spans="1:35" ht="15">
      <c r="A27" s="36"/>
      <c r="B27" s="17">
        <v>5</v>
      </c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0"/>
      <c r="O27" s="5">
        <f>IF(D27=$Q$31,1,0)+IF(E27=$Q$32,1,0)+IF(F27=$Q$33,1,0)+IF(G27=$Q$34,1,0)+IF(H27=$Q$35,1,0)+IF(I27=$Q$36,1,0)+IF(J27=$Q$37,1,0)+IF(K27=$Q$38,1,0)+IF(L27=$Q$39,1,0)+IF(M27=$Q$40,1,0)</f>
        <v>0</v>
      </c>
      <c r="P27" s="50"/>
      <c r="Q27" s="51"/>
      <c r="R27" s="36"/>
      <c r="S27" s="17">
        <v>5</v>
      </c>
      <c r="T27" s="3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0"/>
      <c r="AF27" s="5">
        <f>IF(U27=$Q$31,1,0)+IF(V27=$Q$32,1,0)+IF(W27=$Q$33,1,0)+IF(X27=$Q$34,1,0)+IF(Y27=$Q$35,1,0)+IF(Z27=$Q$36,1,0)+IF(AA27=$Q$37,1,0)+IF(AB27=$Q$38,1,0)+IF(AC27=$Q$39,1,0)+IF(AD27=$Q$40,1,0)</f>
        <v>0</v>
      </c>
      <c r="AG27" s="50"/>
      <c r="AH27" s="51"/>
      <c r="AI27" s="36"/>
    </row>
    <row r="28" spans="1:35" ht="15">
      <c r="A28" s="36"/>
      <c r="B28" s="3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36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I28" s="36"/>
    </row>
    <row r="29" spans="1:35" ht="15">
      <c r="A29" s="36"/>
      <c r="B29" s="42" t="s">
        <v>12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0"/>
      <c r="R29" s="36"/>
      <c r="S29" s="56" t="s">
        <v>19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8"/>
      <c r="AI29" s="36"/>
    </row>
    <row r="30" spans="1:35" ht="15">
      <c r="A30" s="36"/>
      <c r="B30" s="24" t="s">
        <v>13</v>
      </c>
      <c r="C30" s="25" t="s">
        <v>27</v>
      </c>
      <c r="D30" s="52" t="s">
        <v>15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23" t="s">
        <v>14</v>
      </c>
      <c r="R30" s="36"/>
      <c r="S30" s="55" t="s">
        <v>18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6"/>
    </row>
    <row r="31" spans="1:35" ht="15">
      <c r="A31" s="36"/>
      <c r="B31" s="17">
        <v>1</v>
      </c>
      <c r="C31" s="5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5"/>
      <c r="Q31" s="19" t="s">
        <v>21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55">
        <f>IF($AF$6&lt;$O$6,IF($O$6-$AF$6&gt;4,2,1),0)+IF($AF$7&lt;$O$7,IF($O$7-$AF$7&gt;4,2,1),0)+IF($AF$8&lt;$O$8,IF($O$8-$AF$8&gt;4,2,1),0)+IF($AF$9&lt;$O$9,IF($O$9-$AF$9&gt;4,2,1),0)+IF($AF$10&lt;$O$10,IF($O$10-$AF$10&gt;4,2,1),0)+IF($AF$11&lt;$O$11,IF($O$11-$AF$11&gt;4,2,1),0)</f>
        <v>0</v>
      </c>
      <c r="AC31" s="55"/>
      <c r="AD31" s="55"/>
      <c r="AE31" s="55">
        <f>IF($AF$6&gt;$O$6,IF($AF$6-$O$6&gt;4,2,1),0)+IF($AF$7&gt;$O$7,IF($AF$7-$O$7&gt;4,2,1),0)+IF($AF$8&gt;$O$8,IF($AF$8-$O$8&gt;4,2,1),0)+IF($AF$9&gt;$O$9,IF($AF$9-$O$9&gt;4,2,1),0)+IF($AF$10&gt;$O$10,IF($AF$10-$O$10&gt;4,2,1),0)+IF($AF$11&gt;$O$11,IF($AF$11-$O$11&gt;4,2,1),0)</f>
        <v>0</v>
      </c>
      <c r="AF31" s="36"/>
      <c r="AG31" s="36"/>
      <c r="AH31" s="36"/>
      <c r="AI31" s="36"/>
    </row>
    <row r="32" spans="1:35" ht="15">
      <c r="A32" s="36"/>
      <c r="B32" s="17">
        <v>2</v>
      </c>
      <c r="C32" s="5"/>
      <c r="D32" s="73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5"/>
      <c r="Q32" s="19" t="s">
        <v>21</v>
      </c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55"/>
      <c r="AC32" s="55"/>
      <c r="AD32" s="55"/>
      <c r="AE32" s="55"/>
      <c r="AF32" s="36"/>
      <c r="AG32" s="36"/>
      <c r="AH32" s="36"/>
      <c r="AI32" s="36"/>
    </row>
    <row r="33" spans="1:35" ht="15">
      <c r="A33" s="36"/>
      <c r="B33" s="17">
        <v>3</v>
      </c>
      <c r="C33" s="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5"/>
      <c r="Q33" s="19" t="s">
        <v>21</v>
      </c>
      <c r="R33" s="36"/>
      <c r="S33" s="63" t="str">
        <f>B2</f>
        <v>Команда 1</v>
      </c>
      <c r="T33" s="62"/>
      <c r="U33" s="62"/>
      <c r="V33" s="62"/>
      <c r="W33" s="62"/>
      <c r="X33" s="62"/>
      <c r="Y33" s="62"/>
      <c r="Z33" s="62"/>
      <c r="AA33" s="62"/>
      <c r="AB33" s="61">
        <f>IF(P6="ГОЛ",1,)+IF(P7="ГОЛ",1,)+IF(P8="ГОЛ",1,)+IF(P9="ГОЛ",1,)+IF(P10="ГОЛ",1,)+IF(P11="ГОЛ",1,)+IF(P6="ДУБЛЬ",2,)+IF(P7="ДУБЛЬ",2,)+IF(P8="ДУБЛЬ",2,)+IF(P9="ДУБЛЬ",2,)+IF(P10="ДУБЛЬ",2,)+IF(P11="ДУБЛЬ",2,)+IF(P6="ХетТрик",3,)+IF(P7="ХетТрик",3,)+IF(P8="ХетТрик",3,)+IF(P9="ХетТрик",3,)+IF(P10="ХетТрик",3,)+IF(P11="ХетТрик",3,)</f>
        <v>0</v>
      </c>
      <c r="AC33" s="61"/>
      <c r="AD33" s="61"/>
      <c r="AE33" s="61">
        <f>IF(AG6="ГОЛ",1,)+IF(AG7="ГОЛ",1,)+IF(AG8="ГОЛ",1,)+IF(AG9="ГОЛ",1,)+IF(AG10="ГОЛ",1,)+IF(AG11="ГОЛ",1,)+IF(AG6="ДУБЛЬ",2,)+IF(AG7="ДУБЛЬ",2,)+IF(AG8="ДУБЛЬ",2,)+IF(AG9="ДУБЛЬ",2,)+IF(AG10="ДУБЛЬ",2,)+IF(AG11="ДУБЛЬ",2,)+IF(AG6="ХетТрик",3,)+IF(AG7="ХетТрик",3,)+IF(AG8="ХетТрик",3,)+IF(AG9="ХетТрик",3,)+IF(AG10="ХетТрик",3,)+IF(AG11="ХетТрик",3,)</f>
        <v>0</v>
      </c>
      <c r="AF33" s="62" t="str">
        <f>S2</f>
        <v>Команда 2</v>
      </c>
      <c r="AG33" s="62"/>
      <c r="AH33" s="62"/>
      <c r="AI33" s="36"/>
    </row>
    <row r="34" spans="1:35" ht="15">
      <c r="A34" s="36"/>
      <c r="B34" s="17">
        <v>4</v>
      </c>
      <c r="C34" s="5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19" t="s">
        <v>21</v>
      </c>
      <c r="R34" s="36"/>
      <c r="S34" s="62"/>
      <c r="T34" s="62"/>
      <c r="U34" s="62"/>
      <c r="V34" s="62"/>
      <c r="W34" s="62"/>
      <c r="X34" s="62"/>
      <c r="Y34" s="62"/>
      <c r="Z34" s="62"/>
      <c r="AA34" s="62"/>
      <c r="AB34" s="61"/>
      <c r="AC34" s="61"/>
      <c r="AD34" s="61"/>
      <c r="AE34" s="61"/>
      <c r="AF34" s="62"/>
      <c r="AG34" s="62"/>
      <c r="AH34" s="62"/>
      <c r="AI34" s="36"/>
    </row>
    <row r="35" spans="1:35" ht="15">
      <c r="A35" s="36"/>
      <c r="B35" s="17">
        <v>5</v>
      </c>
      <c r="C35" s="5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19" t="s">
        <v>21</v>
      </c>
      <c r="R35" s="36"/>
      <c r="S35" s="45" t="s">
        <v>17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36"/>
    </row>
    <row r="36" spans="1:35" ht="15">
      <c r="A36" s="36"/>
      <c r="B36" s="17">
        <v>6</v>
      </c>
      <c r="C36" s="5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19" t="s">
        <v>21</v>
      </c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45">
        <f>SUM(O6,O7,O8,O9,O10,O11)</f>
        <v>0</v>
      </c>
      <c r="AC36" s="45"/>
      <c r="AD36" s="45"/>
      <c r="AE36" s="45">
        <f>SUM(AF6,AF7,AF8,AF9,AF10,AF11)</f>
        <v>0</v>
      </c>
      <c r="AF36" s="36"/>
      <c r="AG36" s="36"/>
      <c r="AH36" s="36"/>
      <c r="AI36" s="36"/>
    </row>
    <row r="37" spans="1:35" ht="15">
      <c r="A37" s="36"/>
      <c r="B37" s="17">
        <v>7</v>
      </c>
      <c r="C37" s="5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19" t="s">
        <v>21</v>
      </c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45"/>
      <c r="AC37" s="45"/>
      <c r="AD37" s="45"/>
      <c r="AE37" s="45"/>
      <c r="AF37" s="36"/>
      <c r="AG37" s="36"/>
      <c r="AH37" s="36"/>
      <c r="AI37" s="36"/>
    </row>
    <row r="38" spans="1:35" ht="15">
      <c r="A38" s="36"/>
      <c r="B38" s="17">
        <v>8</v>
      </c>
      <c r="C38" s="5"/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19" t="s">
        <v>21</v>
      </c>
      <c r="R38" s="36"/>
      <c r="S38" s="46" t="s">
        <v>16</v>
      </c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36"/>
    </row>
    <row r="39" spans="1:35" ht="15">
      <c r="A39" s="36"/>
      <c r="B39" s="17">
        <v>9</v>
      </c>
      <c r="C39" s="5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19" t="s">
        <v>21</v>
      </c>
      <c r="R39" s="36"/>
      <c r="S39" s="59" t="str">
        <f>IF(AND(AB33=AE33,OR(Q31=0,Q31=1,Q31=2),OR(Q32=0,Q32=1,Q32=2),OR(Q33=0,Q33=1,Q33=2),OR(Q34=0,Q34=1,Q34=2),OR(Q35=0,Q35=1,Q35=2),OR(Q36=0,Q36=1,Q36=2),OR(Q37=0,Q37=1,Q37=2),OR(Q38=0,Q38=1,Q38=2),OR(Q39=0,Q39=1,Q39=2),OR(Q40=0,Q40=1,Q40=2)),"Ничья",IF(AND(AB33&gt;AE33,OR(Q31=0,Q31=1,Q31=2),OR(Q32=0,Q32=1,Q32=2),OR(Q33=0,Q33=1,Q33=2),OR(Q34=0,Q34=1,Q34=2),OR(Q35=0,Q35=1,Q35=2),OR(Q36=0,Q36=1,Q36=2),OR(Q37=0,Q37=1,Q37=2),OR(Q38=0,Q38=1,Q38=2),OR(Q39=0,Q39=1,Q39=2),OR(Q40=0,Q40=1,Q40=2)),B2,IF(AND(AB33&lt;AE33,OR(Q31=0,Q31=1,Q31=2),OR(Q32=0,Q32=1,Q32=2),OR(Q33=0,Q33=1,Q33=2),OR(Q34=0,Q34=1,Q34=2),OR(Q35=0,Q35=1,Q35=2),OR(Q36=0,Q36=1,Q36=2),OR(Q37=0,Q37=1,Q37=2),OR(Q38=0,Q38=1,Q38=2),OR(Q39=0,Q39=1,Q39=2),OR(Q40=0,Q40=1,Q40=2)),S2,"Неизвестен")))</f>
        <v>Неизвестен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36"/>
    </row>
    <row r="40" spans="1:35" ht="15">
      <c r="A40" s="36"/>
      <c r="B40" s="1">
        <v>10</v>
      </c>
      <c r="C40" s="2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19" t="s">
        <v>21</v>
      </c>
      <c r="R40" s="36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36"/>
    </row>
    <row r="41" spans="1:35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</sheetData>
  <sheetProtection/>
  <mergeCells count="57">
    <mergeCell ref="B41:AH41"/>
    <mergeCell ref="D35:P35"/>
    <mergeCell ref="S35:AH35"/>
    <mergeCell ref="D36:P36"/>
    <mergeCell ref="S36:AA37"/>
    <mergeCell ref="AB36:AD37"/>
    <mergeCell ref="AE36:AE37"/>
    <mergeCell ref="AF36:AH37"/>
    <mergeCell ref="D37:P37"/>
    <mergeCell ref="D38:P38"/>
    <mergeCell ref="S38:AH38"/>
    <mergeCell ref="D39:P39"/>
    <mergeCell ref="S39:AH40"/>
    <mergeCell ref="D40:P40"/>
    <mergeCell ref="D33:P33"/>
    <mergeCell ref="S33:AA34"/>
    <mergeCell ref="AB33:AD34"/>
    <mergeCell ref="AE33:AE34"/>
    <mergeCell ref="AF33:AH34"/>
    <mergeCell ref="D34:P34"/>
    <mergeCell ref="B29:Q29"/>
    <mergeCell ref="S29:AH29"/>
    <mergeCell ref="D30:P30"/>
    <mergeCell ref="S30:AH30"/>
    <mergeCell ref="D31:P31"/>
    <mergeCell ref="S31:AA32"/>
    <mergeCell ref="AB31:AD32"/>
    <mergeCell ref="AE31:AE32"/>
    <mergeCell ref="AF31:AH32"/>
    <mergeCell ref="D32:P32"/>
    <mergeCell ref="N23:N27"/>
    <mergeCell ref="P23:Q27"/>
    <mergeCell ref="AE23:AE27"/>
    <mergeCell ref="AG23:AH27"/>
    <mergeCell ref="B28:Q28"/>
    <mergeCell ref="S28:AH28"/>
    <mergeCell ref="S5:AH5"/>
    <mergeCell ref="B12:Q12"/>
    <mergeCell ref="S12:AH12"/>
    <mergeCell ref="B22:Q22"/>
    <mergeCell ref="S22:AH22"/>
    <mergeCell ref="AJ1:AM1"/>
    <mergeCell ref="A2:A41"/>
    <mergeCell ref="B2:Q2"/>
    <mergeCell ref="R2:R40"/>
    <mergeCell ref="S2:AH2"/>
    <mergeCell ref="AI2:AI41"/>
    <mergeCell ref="AJ2:AM2"/>
    <mergeCell ref="B3:Q3"/>
    <mergeCell ref="S3:AH3"/>
    <mergeCell ref="N13:N21"/>
    <mergeCell ref="P13:Q21"/>
    <mergeCell ref="AE13:AE21"/>
    <mergeCell ref="AG13:AH21"/>
    <mergeCell ref="A1:AI1"/>
    <mergeCell ref="AJ3:AM3"/>
    <mergeCell ref="B5:Q5"/>
  </mergeCells>
  <conditionalFormatting sqref="D6:D11 D13:D21 D23:D27">
    <cfRule type="expression" priority="79" dxfId="0" stopIfTrue="1">
      <formula>$Q$31=""</formula>
    </cfRule>
    <cfRule type="expression" priority="80" dxfId="0" stopIfTrue="1">
      <formula>$Q$31="?"</formula>
    </cfRule>
    <cfRule type="cellIs" priority="81" dxfId="27" operator="equal" stopIfTrue="1">
      <formula>$Q$31</formula>
    </cfRule>
    <cfRule type="cellIs" priority="82" dxfId="26" operator="notEqual" stopIfTrue="1">
      <formula>$Q$31</formula>
    </cfRule>
  </conditionalFormatting>
  <conditionalFormatting sqref="E6:E11 E13:E21 E23:E27">
    <cfRule type="expression" priority="75" dxfId="0" stopIfTrue="1">
      <formula>$Q$32=""</formula>
    </cfRule>
    <cfRule type="expression" priority="76" dxfId="0" stopIfTrue="1">
      <formula>$Q$32="?"</formula>
    </cfRule>
    <cfRule type="cellIs" priority="77" dxfId="27" operator="equal" stopIfTrue="1">
      <formula>$Q$32</formula>
    </cfRule>
    <cfRule type="cellIs" priority="78" dxfId="26" operator="notEqual" stopIfTrue="1">
      <formula>$Q$32</formula>
    </cfRule>
  </conditionalFormatting>
  <conditionalFormatting sqref="F6:F11 F13:F21 F23:F27">
    <cfRule type="expression" priority="71" dxfId="0" stopIfTrue="1">
      <formula>$Q$33=""</formula>
    </cfRule>
    <cfRule type="expression" priority="72" dxfId="0" stopIfTrue="1">
      <formula>$Q$33="?"</formula>
    </cfRule>
    <cfRule type="cellIs" priority="73" dxfId="27" operator="equal" stopIfTrue="1">
      <formula>$Q$33</formula>
    </cfRule>
    <cfRule type="cellIs" priority="74" dxfId="26" operator="notEqual" stopIfTrue="1">
      <formula>$Q$33</formula>
    </cfRule>
  </conditionalFormatting>
  <conditionalFormatting sqref="U6:U11 U13:U21 U23:U27">
    <cfRule type="expression" priority="67" dxfId="0" stopIfTrue="1">
      <formula>$Q$31=""</formula>
    </cfRule>
    <cfRule type="expression" priority="68" dxfId="0" stopIfTrue="1">
      <formula>$Q$31="?"</formula>
    </cfRule>
    <cfRule type="cellIs" priority="69" dxfId="27" operator="equal" stopIfTrue="1">
      <formula>$Q$31</formula>
    </cfRule>
    <cfRule type="cellIs" priority="70" dxfId="26" operator="notEqual" stopIfTrue="1">
      <formula>$Q$31</formula>
    </cfRule>
  </conditionalFormatting>
  <conditionalFormatting sqref="V6:V11 V13:V21 V23:V27">
    <cfRule type="expression" priority="63" dxfId="0" stopIfTrue="1">
      <formula>$Q$32=""</formula>
    </cfRule>
    <cfRule type="expression" priority="64" dxfId="0" stopIfTrue="1">
      <formula>$Q$32="?"</formula>
    </cfRule>
    <cfRule type="cellIs" priority="65" dxfId="27" operator="equal" stopIfTrue="1">
      <formula>$Q$32</formula>
    </cfRule>
    <cfRule type="cellIs" priority="66" dxfId="26" operator="notEqual" stopIfTrue="1">
      <formula>$Q$32</formula>
    </cfRule>
  </conditionalFormatting>
  <conditionalFormatting sqref="W6:W11 W13:W21 W23:W27">
    <cfRule type="expression" priority="59" dxfId="0" stopIfTrue="1">
      <formula>$Q$33=""</formula>
    </cfRule>
    <cfRule type="expression" priority="60" dxfId="0" stopIfTrue="1">
      <formula>$Q$33="?"</formula>
    </cfRule>
    <cfRule type="cellIs" priority="61" dxfId="27" operator="equal" stopIfTrue="1">
      <formula>$Q$33</formula>
    </cfRule>
    <cfRule type="cellIs" priority="62" dxfId="26" operator="notEqual" stopIfTrue="1">
      <formula>$Q$33</formula>
    </cfRule>
  </conditionalFormatting>
  <conditionalFormatting sqref="G6:G11 G13:G21 G23:G27">
    <cfRule type="expression" priority="55" dxfId="0" stopIfTrue="1">
      <formula>$Q$34=""</formula>
    </cfRule>
    <cfRule type="expression" priority="56" dxfId="0" stopIfTrue="1">
      <formula>$Q$34="?"</formula>
    </cfRule>
    <cfRule type="cellIs" priority="57" dxfId="27" operator="equal" stopIfTrue="1">
      <formula>$Q$34</formula>
    </cfRule>
    <cfRule type="cellIs" priority="58" dxfId="26" operator="notEqual" stopIfTrue="1">
      <formula>$Q$34</formula>
    </cfRule>
  </conditionalFormatting>
  <conditionalFormatting sqref="X6:X11 X13:X21 X23:X27">
    <cfRule type="expression" priority="51" dxfId="0" stopIfTrue="1">
      <formula>$Q$34=""</formula>
    </cfRule>
    <cfRule type="expression" priority="52" dxfId="0" stopIfTrue="1">
      <formula>$Q$34="?"</formula>
    </cfRule>
    <cfRule type="cellIs" priority="53" dxfId="27" operator="equal" stopIfTrue="1">
      <formula>$Q$34</formula>
    </cfRule>
    <cfRule type="cellIs" priority="54" dxfId="26" operator="notEqual" stopIfTrue="1">
      <formula>$Q$34</formula>
    </cfRule>
  </conditionalFormatting>
  <conditionalFormatting sqref="H6:H11 H13:H21 H23:H27 Y6:Y11 Y13:Y21 Y23:Y27">
    <cfRule type="expression" priority="47" dxfId="0" stopIfTrue="1">
      <formula>$Q$35=""</formula>
    </cfRule>
    <cfRule type="expression" priority="48" dxfId="0" stopIfTrue="1">
      <formula>$Q$35="?"</formula>
    </cfRule>
    <cfRule type="cellIs" priority="49" dxfId="27" operator="equal" stopIfTrue="1">
      <formula>$Q$35</formula>
    </cfRule>
    <cfRule type="cellIs" priority="50" dxfId="46" operator="notEqual" stopIfTrue="1">
      <formula>$Q$35</formula>
    </cfRule>
  </conditionalFormatting>
  <conditionalFormatting sqref="I6:I11 I13:I21 I23:I27 Z6:Z11 Z13:Z21 Z23:Z27">
    <cfRule type="expression" priority="43" dxfId="0" stopIfTrue="1">
      <formula>$Q$36=""</formula>
    </cfRule>
    <cfRule type="expression" priority="44" dxfId="0" stopIfTrue="1">
      <formula>$Q$36="?"</formula>
    </cfRule>
    <cfRule type="cellIs" priority="45" dxfId="27" operator="equal" stopIfTrue="1">
      <formula>$Q$36</formula>
    </cfRule>
    <cfRule type="cellIs" priority="46" dxfId="26" operator="notEqual" stopIfTrue="1">
      <formula>$Q$36</formula>
    </cfRule>
  </conditionalFormatting>
  <conditionalFormatting sqref="J6:J11 J13:J21 J23:J27 AA6:AA11 AA13:AA21 AA23:AA27">
    <cfRule type="expression" priority="39" dxfId="0" stopIfTrue="1">
      <formula>$Q$37=""</formula>
    </cfRule>
    <cfRule type="expression" priority="40" dxfId="0" stopIfTrue="1">
      <formula>$Q$37="?"</formula>
    </cfRule>
    <cfRule type="cellIs" priority="41" dxfId="27" operator="equal" stopIfTrue="1">
      <formula>$Q$37</formula>
    </cfRule>
    <cfRule type="cellIs" priority="42" dxfId="26" operator="notEqual" stopIfTrue="1">
      <formula>$Q$37</formula>
    </cfRule>
  </conditionalFormatting>
  <conditionalFormatting sqref="K6:K11 K13:K21 K23:K27 AB23:AB27 AB13:AB21 AB6:AB11">
    <cfRule type="expression" priority="35" dxfId="0" stopIfTrue="1">
      <formula>$Q$38=""</formula>
    </cfRule>
    <cfRule type="expression" priority="36" dxfId="0" stopIfTrue="1">
      <formula>$Q$38="?"</formula>
    </cfRule>
    <cfRule type="cellIs" priority="37" dxfId="27" operator="equal" stopIfTrue="1">
      <formula>$Q$38</formula>
    </cfRule>
    <cfRule type="cellIs" priority="38" dxfId="26" operator="notEqual" stopIfTrue="1">
      <formula>$Q$38</formula>
    </cfRule>
  </conditionalFormatting>
  <conditionalFormatting sqref="L6:L11 L13:L21 L23:L27 AC6:AC11 AC13:AC21 AC23:AC27">
    <cfRule type="expression" priority="31" dxfId="0" stopIfTrue="1">
      <formula>$Q$39=""</formula>
    </cfRule>
    <cfRule type="expression" priority="32" dxfId="0" stopIfTrue="1">
      <formula>$Q$39="?"</formula>
    </cfRule>
    <cfRule type="cellIs" priority="33" dxfId="27" operator="equal" stopIfTrue="1">
      <formula>$Q$39</formula>
    </cfRule>
    <cfRule type="cellIs" priority="34" dxfId="26" operator="notEqual" stopIfTrue="1">
      <formula>$Q$39</formula>
    </cfRule>
  </conditionalFormatting>
  <conditionalFormatting sqref="M6:M11 M13:M21 M23:M27 AD6:AD11 AD13:AD21 AD23:AD27">
    <cfRule type="expression" priority="27" dxfId="0" stopIfTrue="1">
      <formula>$Q$40=""</formula>
    </cfRule>
    <cfRule type="expression" priority="28" dxfId="0" stopIfTrue="1">
      <formula>$Q$40="?"</formula>
    </cfRule>
    <cfRule type="cellIs" priority="29" dxfId="27" operator="equal" stopIfTrue="1">
      <formula>$Q$40</formula>
    </cfRule>
    <cfRule type="cellIs" priority="30" dxfId="26" operator="notEqual" stopIfTrue="1">
      <formula>$Q$40</formula>
    </cfRule>
  </conditionalFormatting>
  <conditionalFormatting sqref="Q6">
    <cfRule type="expression" priority="25" dxfId="3" stopIfTrue="1">
      <formula>IF($O6=$AN1,TRUE,FALSE)</formula>
    </cfRule>
    <cfRule type="expression" priority="26" dxfId="24" stopIfTrue="1">
      <formula>IF($O6=0,TRUE,FALSE)</formula>
    </cfRule>
  </conditionalFormatting>
  <conditionalFormatting sqref="Q7">
    <cfRule type="expression" priority="23" dxfId="3" stopIfTrue="1">
      <formula>IF($O7=$AN1,TRUE,FALSE)</formula>
    </cfRule>
    <cfRule type="expression" priority="24" dxfId="2" stopIfTrue="1">
      <formula>IF($O7=0,TRUE,FALSE)</formula>
    </cfRule>
  </conditionalFormatting>
  <conditionalFormatting sqref="Q8">
    <cfRule type="expression" priority="21" dxfId="3" stopIfTrue="1">
      <formula>IF($O8=$AN1,TRUE,FALSE)</formula>
    </cfRule>
    <cfRule type="expression" priority="22" dxfId="2" stopIfTrue="1">
      <formula>IF($O8=0,TRUE,FALSE)</formula>
    </cfRule>
  </conditionalFormatting>
  <conditionalFormatting sqref="Q9">
    <cfRule type="expression" priority="19" dxfId="3" stopIfTrue="1">
      <formula>IF($O9=$AN1,TRUE,FALSE)</formula>
    </cfRule>
    <cfRule type="expression" priority="20" dxfId="2" stopIfTrue="1">
      <formula>IF($O9=0,TRUE,FALSE)</formula>
    </cfRule>
  </conditionalFormatting>
  <conditionalFormatting sqref="Q10">
    <cfRule type="expression" priority="17" dxfId="3" stopIfTrue="1">
      <formula>IF($O10=$AN1,TRUE,FALSE)</formula>
    </cfRule>
    <cfRule type="expression" priority="18" dxfId="2" stopIfTrue="1">
      <formula>IF($O10=0,TRUE,FALSE)</formula>
    </cfRule>
  </conditionalFormatting>
  <conditionalFormatting sqref="Q11">
    <cfRule type="expression" priority="15" dxfId="3" stopIfTrue="1">
      <formula>IF($O11=$AN1,TRUE,FALSE)</formula>
    </cfRule>
    <cfRule type="expression" priority="16" dxfId="2" stopIfTrue="1">
      <formula>IF($O11=0,TRUE,FALSE)</formula>
    </cfRule>
  </conditionalFormatting>
  <conditionalFormatting sqref="AH6">
    <cfRule type="expression" priority="13" dxfId="3" stopIfTrue="1">
      <formula>IF($AF6=$AN1,TRUE,FALSE)</formula>
    </cfRule>
    <cfRule type="expression" priority="14" dxfId="2" stopIfTrue="1">
      <formula>IF($AF6=0,TRUE,FALSE)</formula>
    </cfRule>
  </conditionalFormatting>
  <conditionalFormatting sqref="AH7">
    <cfRule type="expression" priority="11" dxfId="3" stopIfTrue="1">
      <formula>IF($AF7=$AN1,TRUE,FALSE)</formula>
    </cfRule>
    <cfRule type="expression" priority="12" dxfId="2" stopIfTrue="1">
      <formula>IF($AF7=0,TRUE,FALSE)</formula>
    </cfRule>
  </conditionalFormatting>
  <conditionalFormatting sqref="AH8">
    <cfRule type="expression" priority="9" dxfId="3" stopIfTrue="1">
      <formula>IF($AF8=$AN1,TRUE,FALSE)</formula>
    </cfRule>
    <cfRule type="expression" priority="10" dxfId="2" stopIfTrue="1">
      <formula>IF($AF8=0,TRUE,FALSE)</formula>
    </cfRule>
  </conditionalFormatting>
  <conditionalFormatting sqref="AH9">
    <cfRule type="expression" priority="7" dxfId="3" stopIfTrue="1">
      <formula>IF($AF9=$AN1,TRUE,FALSE)</formula>
    </cfRule>
    <cfRule type="expression" priority="8" dxfId="2" stopIfTrue="1">
      <formula>IF($AF9=0,TRUE,FALSE)</formula>
    </cfRule>
  </conditionalFormatting>
  <conditionalFormatting sqref="AH10">
    <cfRule type="expression" priority="5" dxfId="3" stopIfTrue="1">
      <formula>IF($AF10=$AN1,TRUE,FALSE)</formula>
    </cfRule>
    <cfRule type="expression" priority="6" dxfId="2" stopIfTrue="1">
      <formula>IF($AF10=0,TRUE,FALSE)</formula>
    </cfRule>
  </conditionalFormatting>
  <conditionalFormatting sqref="AH11">
    <cfRule type="expression" priority="3" dxfId="3" stopIfTrue="1">
      <formula>IF($AF11=$AN1,TRUE,FALSE)</formula>
    </cfRule>
    <cfRule type="expression" priority="4" dxfId="2" stopIfTrue="1">
      <formula>IF($AF11=0,TRUE,FALSE)</formula>
    </cfRule>
  </conditionalFormatting>
  <conditionalFormatting sqref="Q6:Q11">
    <cfRule type="expression" priority="2" dxfId="0" stopIfTrue="1">
      <formula>$D$6=""</formula>
    </cfRule>
  </conditionalFormatting>
  <conditionalFormatting sqref="AH6:AH11">
    <cfRule type="expression" priority="1" dxfId="0" stopIfTrue="1">
      <formula>$U$6=""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2008-09-06T20:10:07Z</dcterms:created>
  <dcterms:modified xsi:type="dcterms:W3CDTF">2008-09-24T18:41:26Z</dcterms:modified>
  <cp:category/>
  <cp:version/>
  <cp:contentType/>
  <cp:contentStatus/>
</cp:coreProperties>
</file>